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820" windowWidth="17340" windowHeight="7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<sst xmlns="http://schemas.openxmlformats.org/spreadsheetml/2006/main" count="26" uniqueCount="17">
  <si>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Bond Issue Date</t>
  </si>
  <si>
    <t>Amount</t>
  </si>
  <si>
    <t>Total Available</t>
  </si>
  <si>
    <t>Total Available Remaining</t>
  </si>
  <si>
    <t>Unsold Bond Amount</t>
  </si>
  <si>
    <t>Total Unsold Bond</t>
  </si>
  <si>
    <t>Total Bond</t>
  </si>
  <si>
    <t xml:space="preserve">Measure U Bond $160,000,000 </t>
  </si>
  <si>
    <t xml:space="preserve">Measure S Bond $143,500,000 (1) </t>
  </si>
  <si>
    <t>(1) Oreginal Bond $135,000,000.00, refunding on 2-15-07 received additional $8,500,000.00</t>
  </si>
  <si>
    <t>Expenses as of 3-31-08</t>
  </si>
  <si>
    <t>Measure U</t>
  </si>
  <si>
    <t>Measure S</t>
  </si>
  <si>
    <t>Interest</t>
  </si>
  <si>
    <t>As of 7-07</t>
  </si>
  <si>
    <t>Total Expenses as of 3-31-08</t>
  </si>
  <si>
    <t>Total Available as of 04-08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</si>
</sst>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5" fontId="0" fillId="0" borderId="1" xfId="17" applyNumberFormat="1" applyBorder="1" applyAlignment="1">
      <alignment/>
    </xf>
    <xf numFmtId="5" fontId="1" fillId="0" borderId="1" xfId="17" applyNumberFormat="1" applyFont="1" applyBorder="1" applyAlignment="1">
      <alignment/>
    </xf>
    <xf numFmtId="5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" fontId="0" fillId="0" borderId="1" xfId="17" applyNumberFormat="1" applyFont="1" applyFill="1" applyBorder="1" applyAlignment="1">
      <alignment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4" xfId="17" applyNumberFormat="1" applyBorder="1" applyAlignment="1">
      <alignment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5" fontId="1" fillId="0" borderId="8" xfId="0" applyNumberFormat="1" applyFont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5" fontId="0" fillId="0" borderId="8" xfId="17" applyNumberFormat="1" applyBorder="1" applyAlignment="1">
      <alignment/>
    </xf>
    <xf numFmtId="5" fontId="0" fillId="0" borderId="7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7">
      <selection activeCell="E21" sqref="E21"/>
    </sheetView>
  </sheetViews>
  <sheetFormatPr defaultColWidth="11.421875" defaultRowHeight="12.75"/>
  <cols>
    <col min="1" max="1" width="33.7109375" style="0" customWidth="1"/>
    <col min="2" max="2" width="16.00390625" style="0" bestFit="1" customWidth="1"/>
    <col min="3" max="3" width="10.7109375" style="0" bestFit="1" customWidth="1"/>
    <col min="4" max="4" width="25.421875" style="0" customWidth="1"/>
    <col min="5" max="5" width="16.00390625" style="0" bestFit="1" customWidth="1"/>
    <col min="6" max="16384" width="8.8515625" style="0" customWidth="1"/>
  </cols>
  <sheetData>
    <row r="1" spans="1:5" ht="12">
      <c r="A1" s="6" t="s">
        <v>7</v>
      </c>
      <c r="B1" s="7"/>
      <c r="C1" s="8"/>
      <c r="D1" s="1"/>
      <c r="E1" s="1"/>
    </row>
    <row r="2" spans="1:5" ht="12">
      <c r="A2" s="16" t="s">
        <v>0</v>
      </c>
      <c r="B2" s="14" t="s">
        <v>1</v>
      </c>
      <c r="C2" s="17"/>
      <c r="D2" s="1"/>
      <c r="E2" s="1"/>
    </row>
    <row r="3" spans="1:5" ht="12">
      <c r="A3" s="9">
        <v>2002</v>
      </c>
      <c r="B3" s="3">
        <v>25000000</v>
      </c>
      <c r="C3" s="17"/>
      <c r="D3" s="1"/>
      <c r="E3" s="1"/>
    </row>
    <row r="4" spans="1:5" ht="12">
      <c r="A4" s="9">
        <v>2004</v>
      </c>
      <c r="B4" s="3">
        <v>21999971</v>
      </c>
      <c r="C4" s="17"/>
      <c r="D4" s="1"/>
      <c r="E4" s="1"/>
    </row>
    <row r="5" spans="1:5" ht="12">
      <c r="A5" s="21">
        <v>2005</v>
      </c>
      <c r="B5" s="3">
        <v>89999923</v>
      </c>
      <c r="C5" s="17"/>
      <c r="D5" s="1"/>
      <c r="E5" s="1"/>
    </row>
    <row r="6" spans="1:5" ht="12">
      <c r="A6" s="21">
        <v>2007</v>
      </c>
      <c r="B6" s="3">
        <v>11999987</v>
      </c>
      <c r="C6" s="17"/>
      <c r="D6" s="1"/>
      <c r="E6" s="1"/>
    </row>
    <row r="7" spans="1:5" ht="12">
      <c r="A7" s="9" t="s">
        <v>2</v>
      </c>
      <c r="B7" s="4">
        <f>SUM(B3:B6)</f>
        <v>148999881</v>
      </c>
      <c r="C7" s="17"/>
      <c r="D7" s="1"/>
      <c r="E7" s="1"/>
    </row>
    <row r="8" spans="1:5" ht="12">
      <c r="A8" s="9" t="s">
        <v>10</v>
      </c>
      <c r="B8" s="10">
        <v>134321214</v>
      </c>
      <c r="C8" s="17"/>
      <c r="D8" s="1"/>
      <c r="E8" s="1"/>
    </row>
    <row r="9" spans="1:5" ht="12">
      <c r="A9" s="9" t="s">
        <v>3</v>
      </c>
      <c r="B9" s="5">
        <f>B7-B8</f>
        <v>14678667</v>
      </c>
      <c r="C9" s="17"/>
      <c r="D9" s="1"/>
      <c r="E9" s="1"/>
    </row>
    <row r="10" spans="1:3" ht="12.75" thickBot="1">
      <c r="A10" s="9"/>
      <c r="B10" s="2"/>
      <c r="C10" s="17"/>
    </row>
    <row r="11" spans="1:5" ht="12">
      <c r="A11" s="9" t="s">
        <v>4</v>
      </c>
      <c r="B11" s="15">
        <f>160000000-B7</f>
        <v>11000119</v>
      </c>
      <c r="C11" s="22"/>
      <c r="D11" s="6" t="s">
        <v>6</v>
      </c>
      <c r="E11" s="13">
        <v>303500000</v>
      </c>
    </row>
    <row r="12" spans="1:5" ht="12.75" thickBot="1">
      <c r="A12" s="20" t="s">
        <v>16</v>
      </c>
      <c r="B12" s="19">
        <f>B11+B9</f>
        <v>25678786</v>
      </c>
      <c r="C12" s="23"/>
      <c r="D12" s="9" t="s">
        <v>2</v>
      </c>
      <c r="E12" s="11">
        <f>B7+B18</f>
        <v>215499881</v>
      </c>
    </row>
    <row r="13" spans="1:5" ht="12.75" thickBot="1">
      <c r="A13" s="1"/>
      <c r="B13" s="1"/>
      <c r="C13" s="1"/>
      <c r="D13" s="9" t="s">
        <v>15</v>
      </c>
      <c r="E13" s="11">
        <f>B8+B19</f>
        <v>172892587</v>
      </c>
    </row>
    <row r="14" spans="1:5" ht="12">
      <c r="A14" s="6" t="s">
        <v>8</v>
      </c>
      <c r="B14" s="7"/>
      <c r="C14" s="24"/>
      <c r="D14" s="9" t="s">
        <v>3</v>
      </c>
      <c r="E14" s="11">
        <f>B9+B20</f>
        <v>42607294</v>
      </c>
    </row>
    <row r="15" spans="1:5" ht="12.75" thickBot="1">
      <c r="A15" s="16" t="s">
        <v>0</v>
      </c>
      <c r="B15" s="14" t="s">
        <v>1</v>
      </c>
      <c r="C15" s="22"/>
      <c r="D15" s="25" t="s">
        <v>5</v>
      </c>
      <c r="E15" s="12">
        <f>B11+B22</f>
        <v>88000119</v>
      </c>
    </row>
    <row r="16" spans="1:5" ht="12">
      <c r="A16" s="21">
        <v>2005</v>
      </c>
      <c r="B16" s="3">
        <v>58000000</v>
      </c>
      <c r="C16" s="17"/>
      <c r="D16" s="1"/>
      <c r="E16" s="1"/>
    </row>
    <row r="17" spans="1:5" ht="12">
      <c r="A17" s="21">
        <v>2007</v>
      </c>
      <c r="B17" s="3">
        <v>8500000</v>
      </c>
      <c r="C17" s="17"/>
      <c r="D17" s="1"/>
      <c r="E17" s="1"/>
    </row>
    <row r="18" spans="1:5" ht="12">
      <c r="A18" s="9" t="s">
        <v>2</v>
      </c>
      <c r="B18" s="4">
        <f>SUM(B16:B17)</f>
        <v>66500000</v>
      </c>
      <c r="C18" s="17"/>
      <c r="D18" s="1"/>
      <c r="E18" s="1"/>
    </row>
    <row r="19" spans="1:5" ht="12">
      <c r="A19" s="9" t="s">
        <v>10</v>
      </c>
      <c r="B19" s="3">
        <v>38571373</v>
      </c>
      <c r="C19" s="17"/>
      <c r="D19" s="1"/>
      <c r="E19" s="1"/>
    </row>
    <row r="20" spans="1:5" ht="12">
      <c r="A20" s="9" t="s">
        <v>3</v>
      </c>
      <c r="B20" s="5">
        <f>B18-B19</f>
        <v>27928627</v>
      </c>
      <c r="C20" s="17"/>
      <c r="D20" s="1"/>
      <c r="E20" s="1"/>
    </row>
    <row r="21" spans="1:5" ht="12">
      <c r="A21" s="9"/>
      <c r="B21" s="2"/>
      <c r="C21" s="17"/>
      <c r="D21" s="1"/>
      <c r="E21" s="1"/>
    </row>
    <row r="22" spans="1:5" ht="12">
      <c r="A22" s="9" t="s">
        <v>4</v>
      </c>
      <c r="B22" s="15">
        <f>135000000-B16</f>
        <v>77000000</v>
      </c>
      <c r="C22" s="17"/>
      <c r="D22" s="1"/>
      <c r="E22" s="1"/>
    </row>
    <row r="23" spans="1:3" ht="12.75" thickBot="1">
      <c r="A23" s="20" t="s">
        <v>16</v>
      </c>
      <c r="B23" s="19">
        <f>B22+B20</f>
        <v>104928627</v>
      </c>
      <c r="C23" s="18"/>
    </row>
    <row r="25" ht="12">
      <c r="A25" t="s">
        <v>9</v>
      </c>
    </row>
    <row r="26" ht="12.75" thickBot="1"/>
    <row r="27" spans="1:3" ht="12">
      <c r="A27" s="6" t="s">
        <v>13</v>
      </c>
      <c r="B27" s="7" t="s">
        <v>11</v>
      </c>
      <c r="C27" s="8" t="s">
        <v>12</v>
      </c>
    </row>
    <row r="28" spans="1:3" ht="12.75" thickBot="1">
      <c r="A28" s="25" t="s">
        <v>14</v>
      </c>
      <c r="B28" s="26"/>
      <c r="C28" s="27"/>
    </row>
  </sheetData>
  <printOptions/>
  <pageMargins left="0.5" right="0.5" top="1.5" bottom="1" header="0.5" footer="0.5"/>
  <pageSetup horizontalDpi="600" verticalDpi="600" orientation="landscape"/>
  <headerFooter alignWithMargins="0">
    <oddHeader>&amp;CCOLLEGE DISTRICT
Bond Sales / Expenses Report
 As of April 1,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cboc-2008-04-16-Bond Sales.xls</dc:title>
  <dc:subject/>
  <dc:creator>Santa Monica College</dc:creator>
  <cp:keywords/>
  <dc:description/>
  <cp:lastModifiedBy>Santa Monica College</cp:lastModifiedBy>
  <cp:lastPrinted>2008-04-04T21:56:09Z</cp:lastPrinted>
  <dcterms:created xsi:type="dcterms:W3CDTF">2006-07-11T17:57:29Z</dcterms:created>
  <dcterms:modified xsi:type="dcterms:W3CDTF">2008-04-04T23:36:39Z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767238681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62760800.0000000</vt:lpwstr>
  </property>
  <property fmtid="{D5CDD505-2E9C-101B-9397-08002B2CF9AE}" pid="8" name="display_urn:schemas-microsoft-com:office:office#Author">
    <vt:lpwstr>IP_REGINA</vt:lpwstr>
  </property>
</Properties>
</file>